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/>
  </bookViews>
  <sheets>
    <sheet name="项目投入明细" sheetId="1" r:id="rId1"/>
  </sheets>
  <calcPr calcId="144525" concurrentCalc="0"/>
</workbook>
</file>

<file path=xl/sharedStrings.xml><?xml version="1.0" encoding="utf-8"?>
<sst xmlns="http://schemas.openxmlformats.org/spreadsheetml/2006/main" count="86" uniqueCount="59">
  <si>
    <t>附件2</t>
  </si>
  <si>
    <t>察隅县2021年脱贫县新增统筹整合资金（第二批）项目计划表</t>
  </si>
  <si>
    <t>填报单位：察隅县乡村振兴局</t>
  </si>
  <si>
    <t>时间：2021年11月10日</t>
  </si>
  <si>
    <t>序号</t>
  </si>
  <si>
    <t>县（区)、乡（镇）名称</t>
  </si>
  <si>
    <t>项目名称</t>
  </si>
  <si>
    <t>建设地点（所在乡、村名）</t>
  </si>
  <si>
    <t>项目建设内容</t>
  </si>
  <si>
    <t>项目主管部门</t>
  </si>
  <si>
    <t>项目责任人</t>
  </si>
  <si>
    <t>计划开工年月</t>
  </si>
  <si>
    <t>计划竣工年月</t>
  </si>
  <si>
    <t>整合财政涉农资金来源</t>
  </si>
  <si>
    <t>投资计划(万元)</t>
  </si>
  <si>
    <t>项目效益</t>
  </si>
  <si>
    <t>项目性质</t>
  </si>
  <si>
    <t>备注</t>
  </si>
  <si>
    <t>资金来源名称</t>
  </si>
  <si>
    <t>资金金额</t>
  </si>
  <si>
    <t>总投资</t>
  </si>
  <si>
    <t>中央财政资金</t>
  </si>
  <si>
    <t>自治区财政资金</t>
  </si>
  <si>
    <t>地（市）级资金</t>
  </si>
  <si>
    <t>县本级资金</t>
  </si>
  <si>
    <t>银行
贷款</t>
  </si>
  <si>
    <t>项目单位自筹（含贷款）</t>
  </si>
  <si>
    <t>项目预计年均实现收益（万元）</t>
  </si>
  <si>
    <t>项目受益群众户(户)</t>
  </si>
  <si>
    <t>项目受益群众人数(人)</t>
  </si>
  <si>
    <t>其中</t>
  </si>
  <si>
    <t>受益脱贫户数</t>
  </si>
  <si>
    <t>受益脱贫人数</t>
  </si>
  <si>
    <t>其中：巩固脱贫贫困人数</t>
  </si>
  <si>
    <t>行次</t>
  </si>
  <si>
    <t>合计</t>
  </si>
  <si>
    <t>（一）农村基础设施建设类</t>
  </si>
  <si>
    <t>察隅县</t>
  </si>
  <si>
    <t>察隅县上察隅镇竹巴村水渠维修工程</t>
  </si>
  <si>
    <t>上察隅镇竹巴村</t>
  </si>
  <si>
    <t>建设规模及工程内容，建筑工程：取水口1项，渠道工程1项，建筑物工程1项；金属结构及安装工程：取水口工程1项，分水闸1项。（具体建设内容详见施工图）</t>
  </si>
  <si>
    <t>察隅县乡村振兴局</t>
  </si>
  <si>
    <t>冯红强</t>
  </si>
  <si>
    <t>2021年第二批中央财政衔接推进乡村振兴补助资金</t>
  </si>
  <si>
    <t>新建</t>
  </si>
  <si>
    <t>察隅县上察隅镇巩固村水渠建设项目二期</t>
  </si>
  <si>
    <t>上察隅镇巩固村</t>
  </si>
  <si>
    <t>建设规模及工程内容，渠道工程：1干渠渠道工程136m,2干渠渠道工程733m,3干渠渠道工程586m,4干渠渠道工140m,斗渠渠道工程1000m;构筑物工程：渠首进水闸工程1座，分水口工程49个，陡槽1座；金属结构及安装工程：渠首进水闸金属结构工程2扇，分水口闸门127扇。</t>
  </si>
  <si>
    <t>察隅县下察隅镇拉丁村搬迁点饮水工程</t>
  </si>
  <si>
    <t>下察隅镇拉丁村</t>
  </si>
  <si>
    <t>建设规模及工程内容，建筑工程：管道工程1项，建筑物工程1项；金属结构设备及安装工程：取水口（改造）1座，管道工程1项，建筑物工程1项；施工临时工程：临时工棚30㎡,临时仓库30㎡.(具体建设内容详见施工图）</t>
  </si>
  <si>
    <t>察隅县竹瓦根镇学尼村旅游配套设施建设项目</t>
  </si>
  <si>
    <t>竹瓦根镇学尼村</t>
  </si>
  <si>
    <t>计划学尼村新建特色农牧产品展销、旅游、文化、民宿等为一体的旅游综合服务中心一座，附属工程：室外电气1项，车行硬化工程，主大门1座等设施。</t>
  </si>
  <si>
    <t>察隅县古玉乡布玉村农田网围栏及围墙建设项目</t>
  </si>
  <si>
    <t>古玉乡布玉村</t>
  </si>
  <si>
    <r>
      <rPr>
        <sz val="10"/>
        <color theme="1"/>
        <rFont val="宋体"/>
        <charset val="134"/>
      </rPr>
      <t>新建农田网围栏3215m、围墙3050m，挡墙1634m</t>
    </r>
    <r>
      <rPr>
        <sz val="10"/>
        <color rgb="FF000000"/>
        <rFont val="宋体"/>
        <charset val="134"/>
      </rPr>
      <t>³</t>
    </r>
    <r>
      <rPr>
        <sz val="10"/>
        <color theme="1"/>
        <rFont val="宋体"/>
        <charset val="134"/>
      </rPr>
      <t>，道路扩宽1米总长度560米等</t>
    </r>
  </si>
  <si>
    <t>（二）其他类</t>
  </si>
  <si>
    <t>察隅县扶贫贷款贴息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</si>
</sst>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);[Red]\(0.0\)"/>
    <numFmt numFmtId="177" formatCode="0_ "/>
    <numFmt numFmtId="178" formatCode="0.00_ "/>
  </numFmts>
  <fonts count="4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name val="方正小标宋_GBK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63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/>
    <xf numFmtId="0" fontId="31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35" fillId="28" borderId="13" applyNumberFormat="0" applyAlignment="0" applyProtection="0">
      <alignment vertical="center"/>
    </xf>
    <xf numFmtId="0" fontId="37" fillId="28" borderId="8" applyNumberFormat="0" applyAlignment="0" applyProtection="0">
      <alignment vertical="center"/>
    </xf>
    <xf numFmtId="0" fontId="38" fillId="33" borderId="14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0" borderId="0">
      <alignment vertical="center"/>
    </xf>
    <xf numFmtId="0" fontId="36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vertical="center" wrapText="1"/>
    </xf>
    <xf numFmtId="0" fontId="0" fillId="0" borderId="1" xfId="0" applyBorder="1">
      <alignment vertical="center"/>
    </xf>
    <xf numFmtId="178" fontId="8" fillId="0" borderId="3" xfId="0" applyNumberFormat="1" applyFont="1" applyFill="1" applyBorder="1" applyAlignment="1">
      <alignment horizontal="center" vertical="center" wrapText="1"/>
    </xf>
    <xf numFmtId="178" fontId="8" fillId="0" borderId="4" xfId="0" applyNumberFormat="1" applyFont="1" applyFill="1" applyBorder="1" applyAlignment="1">
      <alignment horizontal="center" vertical="center" wrapText="1"/>
    </xf>
    <xf numFmtId="178" fontId="8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 wrapText="1"/>
    </xf>
    <xf numFmtId="178" fontId="10" fillId="0" borderId="4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8" fontId="13" fillId="0" borderId="3" xfId="19" applyNumberFormat="1" applyFont="1" applyFill="1" applyBorder="1" applyAlignment="1">
      <alignment horizontal="center" vertical="center" wrapText="1"/>
    </xf>
    <xf numFmtId="178" fontId="13" fillId="0" borderId="5" xfId="19" applyNumberFormat="1" applyFont="1" applyFill="1" applyBorder="1" applyAlignment="1">
      <alignment horizontal="center" vertical="center" wrapText="1"/>
    </xf>
    <xf numFmtId="178" fontId="13" fillId="0" borderId="2" xfId="19" applyNumberFormat="1" applyFont="1" applyFill="1" applyBorder="1" applyAlignment="1">
      <alignment horizontal="center" vertical="center" wrapText="1"/>
    </xf>
    <xf numFmtId="178" fontId="13" fillId="0" borderId="6" xfId="19" applyNumberFormat="1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177" fontId="4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扶贫资金整合明细表.调整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常规_整合明细.更新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_贫困县涉农资金整合工作示范县统计表12月21日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6"/>
  <sheetViews>
    <sheetView tabSelected="1" zoomScale="70" zoomScaleNormal="70" topLeftCell="C4" workbookViewId="0">
      <selection activeCell="E12" sqref="E12"/>
    </sheetView>
  </sheetViews>
  <sheetFormatPr defaultColWidth="9" defaultRowHeight="13.5"/>
  <cols>
    <col min="1" max="1" width="3.5" customWidth="1"/>
    <col min="3" max="3" width="17.875" customWidth="1"/>
    <col min="4" max="4" width="9.125" customWidth="1"/>
    <col min="5" max="5" width="40.5" customWidth="1"/>
    <col min="10" max="10" width="14.5" customWidth="1"/>
    <col min="13" max="13" width="8.5" customWidth="1"/>
    <col min="14" max="14" width="9" customWidth="1"/>
    <col min="16" max="16" width="7.125" customWidth="1"/>
    <col min="17" max="17" width="5.75" customWidth="1"/>
    <col min="18" max="18" width="6.375" customWidth="1"/>
    <col min="19" max="19" width="7.625" customWidth="1"/>
    <col min="20" max="21" width="6.875" customWidth="1"/>
    <col min="22" max="24" width="6.75" customWidth="1"/>
    <col min="25" max="25" width="13.7666666666667" customWidth="1"/>
    <col min="26" max="26" width="6.75" customWidth="1"/>
  </cols>
  <sheetData>
    <row r="1" ht="18.75" spans="1:2">
      <c r="A1" s="1" t="s">
        <v>0</v>
      </c>
      <c r="B1" s="1"/>
    </row>
    <row r="2" ht="30" customHeight="1" spans="1:2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3" t="s">
        <v>2</v>
      </c>
      <c r="B3" s="4"/>
      <c r="C3" s="3"/>
      <c r="D3" s="4"/>
      <c r="E3" s="4"/>
      <c r="F3" s="5"/>
      <c r="G3" s="5"/>
      <c r="H3" s="6"/>
      <c r="I3" s="6"/>
      <c r="J3" s="6"/>
      <c r="K3" s="6"/>
      <c r="L3" s="5"/>
      <c r="M3" s="5"/>
      <c r="N3" s="5"/>
      <c r="O3" s="5"/>
      <c r="P3" s="5"/>
      <c r="Q3" s="5"/>
      <c r="R3" s="5"/>
      <c r="S3" s="33"/>
      <c r="T3" s="33"/>
      <c r="U3" s="34" t="s">
        <v>3</v>
      </c>
      <c r="V3" s="34"/>
      <c r="W3" s="34"/>
      <c r="X3" s="34"/>
      <c r="Y3" s="34"/>
      <c r="Z3" s="34"/>
    </row>
    <row r="4" ht="34" customHeight="1" spans="1:26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25" t="s">
        <v>13</v>
      </c>
      <c r="K4" s="26"/>
      <c r="L4" s="7" t="s">
        <v>14</v>
      </c>
      <c r="M4" s="7"/>
      <c r="N4" s="7"/>
      <c r="O4" s="7"/>
      <c r="P4" s="7"/>
      <c r="Q4" s="7"/>
      <c r="R4" s="7"/>
      <c r="S4" s="35" t="s">
        <v>15</v>
      </c>
      <c r="T4" s="36"/>
      <c r="U4" s="36"/>
      <c r="V4" s="36"/>
      <c r="W4" s="36"/>
      <c r="X4" s="37"/>
      <c r="Y4" s="42" t="s">
        <v>16</v>
      </c>
      <c r="Z4" s="48" t="s">
        <v>17</v>
      </c>
    </row>
    <row r="5" spans="1:26">
      <c r="A5" s="7"/>
      <c r="B5" s="7"/>
      <c r="C5" s="7"/>
      <c r="D5" s="7"/>
      <c r="E5" s="7"/>
      <c r="F5" s="7"/>
      <c r="G5" s="7"/>
      <c r="H5" s="7"/>
      <c r="I5" s="7"/>
      <c r="J5" s="27" t="s">
        <v>18</v>
      </c>
      <c r="K5" s="27" t="s">
        <v>19</v>
      </c>
      <c r="L5" s="7" t="s">
        <v>20</v>
      </c>
      <c r="M5" s="7" t="s">
        <v>21</v>
      </c>
      <c r="N5" s="7" t="s">
        <v>22</v>
      </c>
      <c r="O5" s="7" t="s">
        <v>23</v>
      </c>
      <c r="P5" s="7" t="s">
        <v>24</v>
      </c>
      <c r="Q5" s="7" t="s">
        <v>25</v>
      </c>
      <c r="R5" s="38" t="s">
        <v>26</v>
      </c>
      <c r="S5" s="39" t="s">
        <v>27</v>
      </c>
      <c r="T5" s="39" t="s">
        <v>28</v>
      </c>
      <c r="U5" s="39" t="s">
        <v>29</v>
      </c>
      <c r="V5" s="35" t="s">
        <v>30</v>
      </c>
      <c r="W5" s="36"/>
      <c r="X5" s="37"/>
      <c r="Y5" s="49"/>
      <c r="Z5" s="48"/>
    </row>
    <row r="6" ht="42" customHeight="1" spans="1:26">
      <c r="A6" s="8"/>
      <c r="B6" s="8"/>
      <c r="C6" s="8"/>
      <c r="D6" s="8"/>
      <c r="E6" s="8"/>
      <c r="F6" s="8"/>
      <c r="G6" s="8"/>
      <c r="H6" s="8"/>
      <c r="I6" s="8"/>
      <c r="J6" s="28"/>
      <c r="K6" s="28"/>
      <c r="L6" s="8"/>
      <c r="M6" s="8"/>
      <c r="N6" s="8"/>
      <c r="O6" s="8"/>
      <c r="P6" s="8"/>
      <c r="Q6" s="8"/>
      <c r="R6" s="40"/>
      <c r="S6" s="41"/>
      <c r="T6" s="41"/>
      <c r="U6" s="41"/>
      <c r="V6" s="42" t="s">
        <v>31</v>
      </c>
      <c r="W6" s="42" t="s">
        <v>32</v>
      </c>
      <c r="X6" s="42" t="s">
        <v>33</v>
      </c>
      <c r="Y6" s="49"/>
      <c r="Z6" s="48"/>
    </row>
    <row r="7" ht="25" customHeight="1" spans="1:26">
      <c r="A7" s="9" t="s">
        <v>34</v>
      </c>
      <c r="B7" s="9"/>
      <c r="C7" s="7">
        <v>1</v>
      </c>
      <c r="D7" s="7">
        <v>2</v>
      </c>
      <c r="E7" s="7">
        <v>3</v>
      </c>
      <c r="F7" s="7">
        <v>4</v>
      </c>
      <c r="G7" s="7">
        <v>5</v>
      </c>
      <c r="H7" s="7">
        <v>6</v>
      </c>
      <c r="I7" s="7">
        <v>7</v>
      </c>
      <c r="J7" s="7">
        <v>8</v>
      </c>
      <c r="K7" s="7">
        <v>9</v>
      </c>
      <c r="L7" s="7">
        <v>10</v>
      </c>
      <c r="M7" s="7">
        <v>11</v>
      </c>
      <c r="N7" s="7">
        <v>12</v>
      </c>
      <c r="O7" s="7">
        <v>13</v>
      </c>
      <c r="P7" s="7">
        <v>14</v>
      </c>
      <c r="Q7" s="7">
        <v>15</v>
      </c>
      <c r="R7" s="7">
        <v>16</v>
      </c>
      <c r="S7" s="7">
        <v>17</v>
      </c>
      <c r="T7" s="7">
        <v>18</v>
      </c>
      <c r="U7" s="7">
        <v>19</v>
      </c>
      <c r="V7" s="7">
        <v>20</v>
      </c>
      <c r="W7" s="7">
        <v>21</v>
      </c>
      <c r="X7" s="7">
        <v>22</v>
      </c>
      <c r="Y7" s="7">
        <v>23</v>
      </c>
      <c r="Z7" s="48"/>
    </row>
    <row r="8" ht="30" customHeight="1" spans="1:26">
      <c r="A8" s="10" t="s">
        <v>35</v>
      </c>
      <c r="B8" s="10"/>
      <c r="C8" s="11"/>
      <c r="D8" s="11"/>
      <c r="E8" s="12"/>
      <c r="F8" s="12"/>
      <c r="G8" s="12"/>
      <c r="H8" s="12"/>
      <c r="I8" s="12"/>
      <c r="J8" s="12"/>
      <c r="K8" s="16">
        <f>K9+K15</f>
        <v>1000</v>
      </c>
      <c r="L8" s="16">
        <f>L9+L15</f>
        <v>1000</v>
      </c>
      <c r="M8" s="16">
        <f>M9+M15</f>
        <v>1000</v>
      </c>
      <c r="N8" s="29"/>
      <c r="O8" s="29"/>
      <c r="P8" s="29"/>
      <c r="Q8" s="29"/>
      <c r="R8" s="29"/>
      <c r="S8" s="29"/>
      <c r="T8" s="16">
        <f t="shared" ref="T8:X8" si="0">T9+T10+T11+T12+T13</f>
        <v>454</v>
      </c>
      <c r="U8" s="16">
        <f t="shared" si="0"/>
        <v>1948</v>
      </c>
      <c r="V8" s="16">
        <f t="shared" si="0"/>
        <v>179</v>
      </c>
      <c r="W8" s="16">
        <f t="shared" si="0"/>
        <v>828</v>
      </c>
      <c r="X8" s="16">
        <f t="shared" si="0"/>
        <v>828</v>
      </c>
      <c r="Y8" s="16"/>
      <c r="Z8" s="12"/>
    </row>
    <row r="9" ht="30" customHeight="1" spans="1:26">
      <c r="A9" s="13" t="s">
        <v>36</v>
      </c>
      <c r="B9" s="14"/>
      <c r="C9" s="14"/>
      <c r="D9" s="15"/>
      <c r="E9" s="16">
        <v>5</v>
      </c>
      <c r="F9" s="12"/>
      <c r="G9" s="12"/>
      <c r="H9" s="12"/>
      <c r="I9" s="12"/>
      <c r="J9" s="12"/>
      <c r="K9" s="16">
        <f>K10+K11+K12+K13+K14</f>
        <v>932.18</v>
      </c>
      <c r="L9" s="16">
        <f>L10+L11+L12+L13+L14</f>
        <v>932.18</v>
      </c>
      <c r="M9" s="16">
        <f>M10+M11+M12+M13+M14</f>
        <v>932.18</v>
      </c>
      <c r="N9" s="12"/>
      <c r="O9" s="12"/>
      <c r="P9" s="12"/>
      <c r="Q9" s="12"/>
      <c r="R9" s="12"/>
      <c r="S9" s="12"/>
      <c r="T9" s="43">
        <f t="shared" ref="T9:X9" si="1">T10+T11+T12+T13+T14</f>
        <v>242</v>
      </c>
      <c r="U9" s="43">
        <f t="shared" si="1"/>
        <v>1040</v>
      </c>
      <c r="V9" s="43">
        <f t="shared" si="1"/>
        <v>96</v>
      </c>
      <c r="W9" s="43">
        <f t="shared" si="1"/>
        <v>441</v>
      </c>
      <c r="X9" s="43">
        <f t="shared" si="1"/>
        <v>441</v>
      </c>
      <c r="Y9" s="43"/>
      <c r="Z9" s="12"/>
    </row>
    <row r="10" ht="63" customHeight="1" spans="1:26">
      <c r="A10" s="17">
        <v>1</v>
      </c>
      <c r="B10" s="18" t="s">
        <v>37</v>
      </c>
      <c r="C10" s="19" t="s">
        <v>38</v>
      </c>
      <c r="D10" s="19" t="s">
        <v>39</v>
      </c>
      <c r="E10" s="19" t="s">
        <v>40</v>
      </c>
      <c r="F10" s="19" t="s">
        <v>41</v>
      </c>
      <c r="G10" s="20" t="s">
        <v>42</v>
      </c>
      <c r="H10" s="21">
        <v>2021.11</v>
      </c>
      <c r="I10" s="21">
        <v>2022.12</v>
      </c>
      <c r="J10" s="30" t="s">
        <v>43</v>
      </c>
      <c r="K10" s="19">
        <v>66.01</v>
      </c>
      <c r="L10" s="19">
        <v>66.01</v>
      </c>
      <c r="M10" s="19">
        <v>66.01</v>
      </c>
      <c r="N10" s="12"/>
      <c r="O10" s="12"/>
      <c r="P10" s="12"/>
      <c r="Q10" s="12"/>
      <c r="R10" s="12"/>
      <c r="S10" s="12"/>
      <c r="T10" s="44">
        <v>18</v>
      </c>
      <c r="U10" s="44">
        <v>64</v>
      </c>
      <c r="V10" s="44">
        <v>4</v>
      </c>
      <c r="W10" s="44">
        <v>11</v>
      </c>
      <c r="X10" s="44">
        <v>11</v>
      </c>
      <c r="Y10" s="44" t="s">
        <v>44</v>
      </c>
      <c r="Z10" s="12"/>
    </row>
    <row r="11" ht="88" customHeight="1" spans="1:26">
      <c r="A11" s="17">
        <v>2</v>
      </c>
      <c r="B11" s="18" t="s">
        <v>37</v>
      </c>
      <c r="C11" s="19" t="s">
        <v>45</v>
      </c>
      <c r="D11" s="19" t="s">
        <v>46</v>
      </c>
      <c r="E11" s="19" t="s">
        <v>47</v>
      </c>
      <c r="F11" s="19" t="s">
        <v>41</v>
      </c>
      <c r="G11" s="20" t="s">
        <v>42</v>
      </c>
      <c r="H11" s="21">
        <v>2021.11</v>
      </c>
      <c r="I11" s="21">
        <v>2022.12</v>
      </c>
      <c r="J11" s="30" t="s">
        <v>43</v>
      </c>
      <c r="K11" s="19">
        <v>102.7</v>
      </c>
      <c r="L11" s="19">
        <v>102.7</v>
      </c>
      <c r="M11" s="19">
        <v>102.7</v>
      </c>
      <c r="N11" s="12"/>
      <c r="O11" s="12"/>
      <c r="P11" s="12"/>
      <c r="Q11" s="12"/>
      <c r="R11" s="12"/>
      <c r="S11" s="12"/>
      <c r="T11" s="44">
        <v>53</v>
      </c>
      <c r="U11" s="44">
        <v>181</v>
      </c>
      <c r="V11" s="44">
        <v>25</v>
      </c>
      <c r="W11" s="44">
        <v>91</v>
      </c>
      <c r="X11" s="44">
        <v>91</v>
      </c>
      <c r="Y11" s="44" t="s">
        <v>44</v>
      </c>
      <c r="Z11" s="12"/>
    </row>
    <row r="12" ht="78" customHeight="1" spans="1:26">
      <c r="A12" s="17">
        <v>3</v>
      </c>
      <c r="B12" s="18" t="s">
        <v>37</v>
      </c>
      <c r="C12" s="19" t="s">
        <v>48</v>
      </c>
      <c r="D12" s="19" t="s">
        <v>49</v>
      </c>
      <c r="E12" s="19" t="s">
        <v>50</v>
      </c>
      <c r="F12" s="19" t="s">
        <v>41</v>
      </c>
      <c r="G12" s="20" t="s">
        <v>42</v>
      </c>
      <c r="H12" s="21">
        <v>2021.11</v>
      </c>
      <c r="I12" s="21">
        <v>2022.12</v>
      </c>
      <c r="J12" s="30" t="s">
        <v>43</v>
      </c>
      <c r="K12" s="19">
        <v>150.75</v>
      </c>
      <c r="L12" s="19">
        <v>150.75</v>
      </c>
      <c r="M12" s="19">
        <v>150.75</v>
      </c>
      <c r="N12" s="12"/>
      <c r="O12" s="12"/>
      <c r="P12" s="12"/>
      <c r="Q12" s="12"/>
      <c r="R12" s="12"/>
      <c r="S12" s="12"/>
      <c r="T12" s="45">
        <v>88</v>
      </c>
      <c r="U12" s="45">
        <v>345</v>
      </c>
      <c r="V12" s="45">
        <v>23</v>
      </c>
      <c r="W12" s="45">
        <v>100</v>
      </c>
      <c r="X12" s="45">
        <v>100</v>
      </c>
      <c r="Y12" s="44" t="s">
        <v>44</v>
      </c>
      <c r="Z12" s="12"/>
    </row>
    <row r="13" ht="70" customHeight="1" spans="1:26">
      <c r="A13" s="17">
        <v>4</v>
      </c>
      <c r="B13" s="18" t="s">
        <v>37</v>
      </c>
      <c r="C13" s="19" t="s">
        <v>51</v>
      </c>
      <c r="D13" s="19" t="s">
        <v>52</v>
      </c>
      <c r="E13" s="22" t="s">
        <v>53</v>
      </c>
      <c r="F13" s="19" t="s">
        <v>41</v>
      </c>
      <c r="G13" s="20" t="s">
        <v>42</v>
      </c>
      <c r="H13" s="21">
        <v>2021.11</v>
      </c>
      <c r="I13" s="21">
        <v>2022.12</v>
      </c>
      <c r="J13" s="30" t="s">
        <v>43</v>
      </c>
      <c r="K13" s="19">
        <v>262.72</v>
      </c>
      <c r="L13" s="19">
        <v>262.72</v>
      </c>
      <c r="M13" s="19">
        <v>262.72</v>
      </c>
      <c r="N13" s="12"/>
      <c r="O13" s="12"/>
      <c r="P13" s="12"/>
      <c r="Q13" s="12"/>
      <c r="R13" s="12"/>
      <c r="S13" s="12"/>
      <c r="T13" s="46">
        <v>53</v>
      </c>
      <c r="U13" s="46">
        <v>318</v>
      </c>
      <c r="V13" s="46">
        <v>31</v>
      </c>
      <c r="W13" s="46">
        <v>185</v>
      </c>
      <c r="X13" s="46">
        <v>185</v>
      </c>
      <c r="Y13" s="44" t="s">
        <v>44</v>
      </c>
      <c r="Z13" s="12"/>
    </row>
    <row r="14" ht="50" customHeight="1" spans="1:26">
      <c r="A14" s="17">
        <v>5</v>
      </c>
      <c r="B14" s="18" t="s">
        <v>37</v>
      </c>
      <c r="C14" s="19" t="s">
        <v>54</v>
      </c>
      <c r="D14" s="19" t="s">
        <v>55</v>
      </c>
      <c r="E14" s="23" t="s">
        <v>56</v>
      </c>
      <c r="F14" s="19" t="s">
        <v>41</v>
      </c>
      <c r="G14" s="20" t="s">
        <v>42</v>
      </c>
      <c r="H14" s="21">
        <v>2021.11</v>
      </c>
      <c r="I14" s="21">
        <v>2022.12</v>
      </c>
      <c r="J14" s="30" t="s">
        <v>43</v>
      </c>
      <c r="K14" s="19">
        <v>350</v>
      </c>
      <c r="L14" s="19">
        <v>350</v>
      </c>
      <c r="M14" s="19">
        <v>350</v>
      </c>
      <c r="N14" s="12"/>
      <c r="O14" s="12"/>
      <c r="P14" s="12"/>
      <c r="Q14" s="12"/>
      <c r="R14" s="12"/>
      <c r="S14" s="12"/>
      <c r="T14" s="47">
        <v>30</v>
      </c>
      <c r="U14" s="47">
        <v>132</v>
      </c>
      <c r="V14" s="47">
        <v>13</v>
      </c>
      <c r="W14" s="47">
        <v>54</v>
      </c>
      <c r="X14" s="47">
        <v>54</v>
      </c>
      <c r="Y14" s="44" t="s">
        <v>44</v>
      </c>
      <c r="Z14" s="12"/>
    </row>
    <row r="15" ht="30" customHeight="1" spans="1:26">
      <c r="A15" s="13" t="s">
        <v>57</v>
      </c>
      <c r="B15" s="14"/>
      <c r="C15" s="14"/>
      <c r="D15" s="15"/>
      <c r="E15" s="24">
        <v>1</v>
      </c>
      <c r="F15" s="20"/>
      <c r="G15" s="20"/>
      <c r="H15" s="21"/>
      <c r="I15" s="21"/>
      <c r="J15" s="31"/>
      <c r="K15" s="32">
        <f>K16</f>
        <v>67.8199999999999</v>
      </c>
      <c r="L15" s="32">
        <f>L16</f>
        <v>67.8199999999999</v>
      </c>
      <c r="M15" s="32">
        <f>M16</f>
        <v>67.8199999999999</v>
      </c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44"/>
      <c r="Z15" s="12"/>
    </row>
    <row r="16" ht="48" customHeight="1" spans="1:26">
      <c r="A16" s="17">
        <v>1</v>
      </c>
      <c r="B16" s="18" t="s">
        <v>37</v>
      </c>
      <c r="C16" s="19" t="s">
        <v>58</v>
      </c>
      <c r="D16" s="20" t="s">
        <v>37</v>
      </c>
      <c r="E16" s="20" t="s">
        <v>58</v>
      </c>
      <c r="F16" s="19" t="s">
        <v>41</v>
      </c>
      <c r="G16" s="20" t="s">
        <v>42</v>
      </c>
      <c r="H16" s="21">
        <v>2021.11</v>
      </c>
      <c r="I16" s="21">
        <v>2022.12</v>
      </c>
      <c r="J16" s="30" t="s">
        <v>43</v>
      </c>
      <c r="K16" s="19">
        <f>1000-K10-K11-K12-K13-K14</f>
        <v>67.8199999999999</v>
      </c>
      <c r="L16" s="19">
        <f>1000-L10-L11-L12-L13-L14</f>
        <v>67.8199999999999</v>
      </c>
      <c r="M16" s="19">
        <f>1000-M10-M11-M12-M13-M14</f>
        <v>67.8199999999999</v>
      </c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44" t="s">
        <v>44</v>
      </c>
      <c r="Z16" s="12"/>
    </row>
  </sheetData>
  <mergeCells count="35">
    <mergeCell ref="A1:B1"/>
    <mergeCell ref="A2:Z2"/>
    <mergeCell ref="A3:E3"/>
    <mergeCell ref="U3:Z3"/>
    <mergeCell ref="J4:K4"/>
    <mergeCell ref="L4:R4"/>
    <mergeCell ref="S4:X4"/>
    <mergeCell ref="V5:X5"/>
    <mergeCell ref="A7:B7"/>
    <mergeCell ref="A8:B8"/>
    <mergeCell ref="A9:D9"/>
    <mergeCell ref="A15:D1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Y4:Y6"/>
    <mergeCell ref="Z4:Z6"/>
  </mergeCells>
  <pageMargins left="0.313888888888889" right="0.313888888888889" top="0.75" bottom="0.75" header="0.313888888888889" footer="0.3"/>
  <pageSetup paperSize="9" scale="5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项目投入明细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子非鱼</cp:lastModifiedBy>
  <dcterms:created xsi:type="dcterms:W3CDTF">2018-05-25T19:28:00Z</dcterms:created>
  <dcterms:modified xsi:type="dcterms:W3CDTF">2021-12-22T03:10:03Z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</Properties>
</file>